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che de pointage" sheetId="1" state="visible" r:id="rId1"/>
  </sheets>
  <definedNames>
    <definedName name="_xlnm.Print_Area" localSheetId="0">'Fiche de pointage'!$A$1:$H$25</definedName>
  </definedNames>
  <calcPr calcId="124519" fullCalcOnLoad="1"/>
</workbook>
</file>

<file path=xl/styles.xml><?xml version="1.0" encoding="utf-8"?>
<styleSheet xmlns="http://schemas.openxmlformats.org/spreadsheetml/2006/main">
  <numFmts count="6">
    <numFmt numFmtId="164" formatCode="[$-40C]dd/mm/yyyy"/>
    <numFmt numFmtId="165" formatCode="0.##"/>
    <numFmt numFmtId="166" formatCode="[$-40C]dddd"/>
    <numFmt numFmtId="167" formatCode="[$-40C]dd/mm"/>
    <numFmt numFmtId="168" formatCode="hh:mm"/>
    <numFmt numFmtId="169" formatCode="0.00;-0.00;;@"/>
  </numFmts>
  <fonts count="15">
    <font>
      <name val="Calibri"/>
      <family val="2"/>
      <color theme="1"/>
      <sz val="11"/>
      <scheme val="minor"/>
    </font>
    <font>
      <name val="Calibri"/>
      <b val="1"/>
      <color rgb="002F4071"/>
      <sz val="20"/>
    </font>
    <font>
      <name val="Calibri"/>
      <color rgb="00667085"/>
      <sz val="9.5"/>
    </font>
    <font>
      <name val="Calibri"/>
      <color rgb="00667085"/>
      <sz val="9"/>
    </font>
    <font>
      <name val="Calibri"/>
      <color rgb="001B2238"/>
      <sz val="10.5"/>
    </font>
    <font>
      <name val="Calibri"/>
      <b val="1"/>
      <color rgb="001B2238"/>
      <sz val="10.5"/>
    </font>
    <font>
      <name val="Calibri"/>
      <b val="1"/>
      <color rgb="00FFFFFF"/>
      <sz val="9.5"/>
    </font>
    <font>
      <name val="Calibri"/>
      <b val="1"/>
      <color rgb="00FFFFFF"/>
      <sz val="9"/>
    </font>
    <font>
      <name val="Calibri"/>
      <b val="1"/>
      <color rgb="001B2238"/>
      <sz val="10"/>
    </font>
    <font>
      <name val="Calibri"/>
      <color rgb="00667085"/>
      <sz val="10"/>
    </font>
    <font>
      <name val="Calibri"/>
      <b val="1"/>
      <color rgb="002F4071"/>
      <sz val="10.5"/>
    </font>
    <font>
      <name val="Calibri"/>
      <color rgb="001B2238"/>
      <sz val="9.5"/>
    </font>
    <font>
      <name val="Calibri"/>
      <color rgb="001B2238"/>
      <sz val="10"/>
    </font>
    <font>
      <name val="Calibri"/>
      <color rgb="00667085"/>
      <sz val="8.5"/>
    </font>
    <font>
      <name val="Calibri"/>
      <color rgb="0098A2B3"/>
      <sz val="8"/>
    </font>
  </fonts>
  <fills count="5">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s>
  <borders count="15">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left/>
      <right/>
      <top style="thin">
        <color rgb="002F4071"/>
      </top>
      <bottom/>
      <diagonal/>
    </border>
    <border>
      <left/>
      <right style="thin">
        <color rgb="004A5A8A"/>
      </right>
      <top style="thin">
        <color rgb="002F4071"/>
      </top>
      <bottom/>
      <diagonal/>
    </border>
    <border>
      <left/>
      <right style="thin">
        <color rgb="004A5A8A"/>
      </right>
      <top style="thin">
        <color rgb="002F4071"/>
      </top>
      <bottom style="thin">
        <color rgb="002F4071"/>
      </bottom>
      <diagonal/>
    </border>
    <border>
      <left style="thin">
        <color rgb="00D9DEE8"/>
      </left>
      <right style="thin">
        <color rgb="00D9DEE8"/>
      </right>
      <top style="thin">
        <color rgb="00D9DEE8"/>
      </top>
      <bottom style="thin">
        <color rgb="00D9DEE8"/>
      </bottom>
    </border>
    <border>
      <left style="thin">
        <color rgb="002F4071"/>
      </left>
      <right style="medium">
        <color rgb="004A5A8A"/>
      </right>
      <top style="thin">
        <color rgb="002F4071"/>
      </top>
      <bottom style="thin">
        <color rgb="002F4071"/>
      </bottom>
    </border>
    <border>
      <left style="thin">
        <color rgb="00D9DEE8"/>
      </left>
      <right style="medium">
        <color rgb="00B8C0D0"/>
      </right>
      <top style="thin">
        <color rgb="00D9DEE8"/>
      </top>
      <bottom style="thin">
        <color rgb="00D9DEE8"/>
      </bottom>
    </border>
    <border>
      <left/>
      <right/>
      <top style="medium">
        <color rgb="002F4071"/>
      </top>
      <bottom style="thin">
        <color rgb="00D9DEE8"/>
      </bottom>
    </border>
    <border>
      <bottom style="thin">
        <color rgb="00D9DEE8"/>
      </bottom>
    </border>
    <border>
      <bottom style="thin">
        <color rgb="001B2238"/>
      </bottom>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left" vertical="bottom" readingOrder="1"/>
    </xf>
    <xf numFmtId="0" fontId="2" fillId="0" borderId="0" applyAlignment="1" pivotButton="0" quotePrefix="0" xfId="0">
      <alignment horizontal="left" vertical="top" wrapText="1" readingOrder="1"/>
    </xf>
    <xf numFmtId="0" fontId="3" fillId="0" borderId="0" applyAlignment="1" pivotButton="0" quotePrefix="0" xfId="0">
      <alignment horizontal="left" vertical="center" readingOrder="1"/>
    </xf>
    <xf numFmtId="0" fontId="4" fillId="0" borderId="1" applyAlignment="1" pivotButton="0" quotePrefix="0" xfId="0">
      <alignment horizontal="left" vertical="center" readingOrder="1"/>
    </xf>
    <xf numFmtId="0" fontId="0" fillId="0" borderId="1" pivotButton="0" quotePrefix="0" xfId="0"/>
    <xf numFmtId="164" fontId="5" fillId="2" borderId="1" applyAlignment="1" pivotButton="0" quotePrefix="0" xfId="0">
      <alignment horizontal="center" vertical="center" readingOrder="1"/>
    </xf>
    <xf numFmtId="165" fontId="4" fillId="0" borderId="1" applyAlignment="1" pivotButton="0" quotePrefix="0" xfId="0">
      <alignment horizontal="center" vertical="center" readingOrder="1"/>
    </xf>
    <xf numFmtId="0" fontId="6" fillId="3" borderId="2" applyAlignment="1" pivotButton="0" quotePrefix="0" xfId="0">
      <alignment horizontal="center" vertical="center" wrapText="1" readingOrder="1"/>
    </xf>
    <xf numFmtId="0" fontId="0" fillId="0" borderId="8" pivotButton="0" quotePrefix="0" xfId="0"/>
    <xf numFmtId="0" fontId="0" fillId="0" borderId="5" pivotButton="0" quotePrefix="0" xfId="0"/>
    <xf numFmtId="0" fontId="7" fillId="3" borderId="2" applyAlignment="1" pivotButton="0" quotePrefix="0" xfId="0">
      <alignment horizontal="center" vertical="center" wrapText="1" readingOrder="1"/>
    </xf>
    <xf numFmtId="0" fontId="7" fillId="3" borderId="10" applyAlignment="1" pivotButton="0" quotePrefix="0" xfId="0">
      <alignment horizontal="center" vertical="center" wrapText="1" readingOrder="1"/>
    </xf>
    <xf numFmtId="166" fontId="8" fillId="0" borderId="9" applyAlignment="1" pivotButton="0" quotePrefix="0" xfId="0">
      <alignment horizontal="left" vertical="center" indent="1" readingOrder="1"/>
    </xf>
    <xf numFmtId="167" fontId="9" fillId="0" borderId="9" applyAlignment="1" pivotButton="0" quotePrefix="0" xfId="0">
      <alignment horizontal="center" vertical="center" readingOrder="1"/>
    </xf>
    <xf numFmtId="168" fontId="0" fillId="0" borderId="9" applyAlignment="1" pivotButton="0" quotePrefix="0" xfId="0">
      <alignment horizontal="center" vertical="center" readingOrder="1"/>
    </xf>
    <xf numFmtId="168" fontId="0" fillId="0" borderId="11" applyAlignment="1" pivotButton="0" quotePrefix="0" xfId="0">
      <alignment horizontal="center" vertical="center" readingOrder="1"/>
    </xf>
    <xf numFmtId="169" fontId="8" fillId="4" borderId="9" applyAlignment="1" pivotButton="0" quotePrefix="0" xfId="0">
      <alignment horizontal="center" vertical="center" readingOrder="1"/>
    </xf>
    <xf numFmtId="0" fontId="0" fillId="0" borderId="9" applyAlignment="1" pivotButton="0" quotePrefix="0" xfId="0">
      <alignment horizontal="left" vertical="center" wrapText="1" readingOrder="1"/>
    </xf>
    <xf numFmtId="0" fontId="10" fillId="2" borderId="12" applyAlignment="1" pivotButton="0" quotePrefix="0" xfId="0">
      <alignment horizontal="right" vertical="center" readingOrder="1"/>
    </xf>
    <xf numFmtId="0" fontId="10" fillId="2" borderId="12" pivotButton="0" quotePrefix="0" xfId="0"/>
    <xf numFmtId="2" fontId="10" fillId="2" borderId="12" applyAlignment="1" pivotButton="0" quotePrefix="0" xfId="0">
      <alignment horizontal="center" vertical="center" readingOrder="1"/>
    </xf>
    <xf numFmtId="0" fontId="11" fillId="0" borderId="0" applyAlignment="1" pivotButton="0" quotePrefix="0" xfId="0">
      <alignment horizontal="right" vertical="center" readingOrder="1"/>
    </xf>
    <xf numFmtId="2" fontId="12" fillId="4" borderId="13" applyAlignment="1" pivotButton="0" quotePrefix="0" xfId="0">
      <alignment horizontal="center" vertical="center" readingOrder="1"/>
    </xf>
    <xf numFmtId="0" fontId="0" fillId="0" borderId="14" pivotButton="0" quotePrefix="0" xfId="0"/>
    <xf numFmtId="0" fontId="13" fillId="0" borderId="0" applyAlignment="1" pivotButton="0" quotePrefix="0" xfId="0">
      <alignment horizontal="left" vertical="top" readingOrder="1"/>
    </xf>
    <xf numFmtId="0" fontId="14" fillId="0" borderId="0" applyAlignment="1" pivotButton="0" quotePrefix="0" xfId="0">
      <alignment horizontal="left" vertical="center" readingOrder="1"/>
    </xf>
  </cellXfs>
  <cellStyles count="1">
    <cellStyle name="Normal" xfId="0" builtinId="0" hidden="0"/>
  </cellStyles>
  <dxfs count="1">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fr/?utm_source=template&amp;utm_medium=xlsx&amp;utm_campaign=time-card" TargetMode="External" Id="rId1" /></Relationships>
</file>

<file path=xl/worksheets/sheet1.xml><?xml version="1.0" encoding="utf-8"?>
<worksheet xmlns="http://schemas.openxmlformats.org/spreadsheetml/2006/main">
  <sheetPr>
    <outlinePr summaryBelow="1" summaryRight="1"/>
    <pageSetUpPr fitToPage="1"/>
  </sheetPr>
  <dimension ref="A1:H25"/>
  <sheetViews>
    <sheetView showGridLines="0" zoomScale="100" workbookViewId="0">
      <pane ySplit="9" topLeftCell="A10" activePane="bottomLeft" state="frozen"/>
      <selection pane="bottomLeft" activeCell="A1" sqref="A1"/>
    </sheetView>
  </sheetViews>
  <sheetFormatPr baseColWidth="8" defaultRowHeight="15"/>
  <cols>
    <col width="14" customWidth="1" min="1" max="1"/>
    <col width="11" customWidth="1" min="2" max="2"/>
    <col width="10.5" customWidth="1" min="3" max="3"/>
    <col width="10.5" customWidth="1" min="4" max="4"/>
    <col width="10.5" customWidth="1" min="5" max="5"/>
    <col width="10.5" customWidth="1" min="6" max="6"/>
    <col width="11" customWidth="1" min="7" max="7"/>
    <col width="22" customWidth="1" min="8" max="8"/>
  </cols>
  <sheetData>
    <row r="1" ht="34" customHeight="1">
      <c r="A1" s="1" t="inlineStr">
        <is>
          <t>Fiche de pointage</t>
        </is>
      </c>
    </row>
    <row r="2" ht="30" customHeight="1">
      <c r="A2" s="2" t="inlineStr">
        <is>
          <t>Une fiche par salarié et par semaine. Notez l'entrée et la sortie pour deux plages horaires maximum par jour, par exemple avant et après le déjeuner. Les totaux par jour et par semaine se calculent automatiquement.</t>
        </is>
      </c>
    </row>
    <row r="3" ht="6" customHeight="1"/>
    <row r="4">
      <c r="A4" s="3" t="inlineStr">
        <is>
          <t>Salarié</t>
        </is>
      </c>
      <c r="B4" s="4" t="n"/>
      <c r="C4" s="5" t="n"/>
      <c r="D4" s="5" t="n"/>
      <c r="E4" s="3" t="inlineStr">
        <is>
          <t>Premier jour</t>
        </is>
      </c>
      <c r="G4" s="6" t="n"/>
    </row>
    <row r="5">
      <c r="A5" s="3" t="inlineStr">
        <is>
          <t>Matricule</t>
        </is>
      </c>
      <c r="B5" s="4" t="n"/>
      <c r="C5" s="5" t="n"/>
      <c r="D5" s="5" t="n"/>
      <c r="E5" s="3" t="inlineStr">
        <is>
          <t>Seuil heures sup. (h/semaine)</t>
        </is>
      </c>
      <c r="G5" s="7" t="n">
        <v>35</v>
      </c>
    </row>
    <row r="6">
      <c r="A6" s="3" t="inlineStr">
        <is>
          <t>Service</t>
        </is>
      </c>
      <c r="B6" s="4" t="n"/>
      <c r="C6" s="5" t="n"/>
      <c r="D6" s="5" t="n"/>
    </row>
    <row r="7" ht="8" customHeight="1"/>
    <row r="8" ht="20" customHeight="1">
      <c r="A8" s="8" t="inlineStr">
        <is>
          <t>Jour</t>
        </is>
      </c>
      <c r="B8" s="8" t="inlineStr">
        <is>
          <t>Date</t>
        </is>
      </c>
      <c r="C8" s="8" t="inlineStr">
        <is>
          <t>Plage 1</t>
        </is>
      </c>
      <c r="D8" s="9" t="n"/>
      <c r="E8" s="8" t="inlineStr">
        <is>
          <t>Plage 2</t>
        </is>
      </c>
      <c r="F8" s="9" t="n"/>
      <c r="G8" s="8" t="inlineStr">
        <is>
          <t>Heures</t>
        </is>
      </c>
      <c r="H8" s="8" t="inlineStr">
        <is>
          <t>Remarques</t>
        </is>
      </c>
    </row>
    <row r="9" ht="20" customHeight="1">
      <c r="A9" s="10" t="n"/>
      <c r="B9" s="10" t="n"/>
      <c r="C9" s="11" t="inlineStr">
        <is>
          <t>Entrée</t>
        </is>
      </c>
      <c r="D9" s="12" t="inlineStr">
        <is>
          <t>Sortie</t>
        </is>
      </c>
      <c r="E9" s="11" t="inlineStr">
        <is>
          <t>Entrée</t>
        </is>
      </c>
      <c r="F9" s="11" t="inlineStr">
        <is>
          <t>Sortie</t>
        </is>
      </c>
      <c r="G9" s="10" t="n"/>
      <c r="H9" s="10" t="n"/>
    </row>
    <row r="10" ht="34" customHeight="1">
      <c r="A10" s="13">
        <f>IF($G$4="",DATE(2024,1,1),$G$4+0)</f>
        <v/>
      </c>
      <c r="B10" s="14">
        <f>IF($G$4="","",$G$4+0)</f>
        <v/>
      </c>
      <c r="C10" s="15" t="n"/>
      <c r="D10" s="16" t="n"/>
      <c r="E10" s="15" t="n"/>
      <c r="F10" s="15" t="n"/>
      <c r="G10" s="17">
        <f>IF(AND(OR(C10="",D10=""),OR(E10="",F10="")),"",ROUND(IF(OR(C10="",D10=""),0,MOD(D10-C10,1)*24)+IF(OR(E10="",F10=""),0,MOD(F10-E10,1)*24),2))</f>
        <v/>
      </c>
      <c r="H10" s="18" t="n"/>
    </row>
    <row r="11" ht="34" customHeight="1">
      <c r="A11" s="13">
        <f>IF($G$4="",DATE(2024,1,2),$G$4+1)</f>
        <v/>
      </c>
      <c r="B11" s="14">
        <f>IF($G$4="","",$G$4+1)</f>
        <v/>
      </c>
      <c r="C11" s="15" t="n"/>
      <c r="D11" s="16" t="n"/>
      <c r="E11" s="15" t="n"/>
      <c r="F11" s="15" t="n"/>
      <c r="G11" s="17">
        <f>IF(AND(OR(C11="",D11=""),OR(E11="",F11="")),"",ROUND(IF(OR(C11="",D11=""),0,MOD(D11-C11,1)*24)+IF(OR(E11="",F11=""),0,MOD(F11-E11,1)*24),2))</f>
        <v/>
      </c>
      <c r="H11" s="18" t="n"/>
    </row>
    <row r="12" ht="34" customHeight="1">
      <c r="A12" s="13">
        <f>IF($G$4="",DATE(2024,1,3),$G$4+2)</f>
        <v/>
      </c>
      <c r="B12" s="14">
        <f>IF($G$4="","",$G$4+2)</f>
        <v/>
      </c>
      <c r="C12" s="15" t="n"/>
      <c r="D12" s="16" t="n"/>
      <c r="E12" s="15" t="n"/>
      <c r="F12" s="15" t="n"/>
      <c r="G12" s="17">
        <f>IF(AND(OR(C12="",D12=""),OR(E12="",F12="")),"",ROUND(IF(OR(C12="",D12=""),0,MOD(D12-C12,1)*24)+IF(OR(E12="",F12=""),0,MOD(F12-E12,1)*24),2))</f>
        <v/>
      </c>
      <c r="H12" s="18" t="n"/>
    </row>
    <row r="13" ht="34" customHeight="1">
      <c r="A13" s="13">
        <f>IF($G$4="",DATE(2024,1,4),$G$4+3)</f>
        <v/>
      </c>
      <c r="B13" s="14">
        <f>IF($G$4="","",$G$4+3)</f>
        <v/>
      </c>
      <c r="C13" s="15" t="n"/>
      <c r="D13" s="16" t="n"/>
      <c r="E13" s="15" t="n"/>
      <c r="F13" s="15" t="n"/>
      <c r="G13" s="17">
        <f>IF(AND(OR(C13="",D13=""),OR(E13="",F13="")),"",ROUND(IF(OR(C13="",D13=""),0,MOD(D13-C13,1)*24)+IF(OR(E13="",F13=""),0,MOD(F13-E13,1)*24),2))</f>
        <v/>
      </c>
      <c r="H13" s="18" t="n"/>
    </row>
    <row r="14" ht="34" customHeight="1">
      <c r="A14" s="13">
        <f>IF($G$4="",DATE(2024,1,5),$G$4+4)</f>
        <v/>
      </c>
      <c r="B14" s="14">
        <f>IF($G$4="","",$G$4+4)</f>
        <v/>
      </c>
      <c r="C14" s="15" t="n"/>
      <c r="D14" s="16" t="n"/>
      <c r="E14" s="15" t="n"/>
      <c r="F14" s="15" t="n"/>
      <c r="G14" s="17">
        <f>IF(AND(OR(C14="",D14=""),OR(E14="",F14="")),"",ROUND(IF(OR(C14="",D14=""),0,MOD(D14-C14,1)*24)+IF(OR(E14="",F14=""),0,MOD(F14-E14,1)*24),2))</f>
        <v/>
      </c>
      <c r="H14" s="18" t="n"/>
    </row>
    <row r="15" ht="34" customHeight="1">
      <c r="A15" s="13">
        <f>IF($G$4="",DATE(2024,1,6),$G$4+5)</f>
        <v/>
      </c>
      <c r="B15" s="14">
        <f>IF($G$4="","",$G$4+5)</f>
        <v/>
      </c>
      <c r="C15" s="15" t="n"/>
      <c r="D15" s="16" t="n"/>
      <c r="E15" s="15" t="n"/>
      <c r="F15" s="15" t="n"/>
      <c r="G15" s="17">
        <f>IF(AND(OR(C15="",D15=""),OR(E15="",F15="")),"",ROUND(IF(OR(C15="",D15=""),0,MOD(D15-C15,1)*24)+IF(OR(E15="",F15=""),0,MOD(F15-E15,1)*24),2))</f>
        <v/>
      </c>
      <c r="H15" s="18" t="n"/>
    </row>
    <row r="16" ht="34" customHeight="1">
      <c r="A16" s="13">
        <f>IF($G$4="",DATE(2024,1,7),$G$4+6)</f>
        <v/>
      </c>
      <c r="B16" s="14">
        <f>IF($G$4="","",$G$4+6)</f>
        <v/>
      </c>
      <c r="C16" s="15" t="n"/>
      <c r="D16" s="16" t="n"/>
      <c r="E16" s="15" t="n"/>
      <c r="F16" s="15" t="n"/>
      <c r="G16" s="17">
        <f>IF(AND(OR(C16="",D16=""),OR(E16="",F16="")),"",ROUND(IF(OR(C16="",D16=""),0,MOD(D16-C16,1)*24)+IF(OR(E16="",F16=""),0,MOD(F16-E16,1)*24),2))</f>
        <v/>
      </c>
      <c r="H16" s="18" t="n"/>
    </row>
    <row r="17" ht="22" customHeight="1">
      <c r="A17" s="19" t="inlineStr">
        <is>
          <t>Total des heures</t>
        </is>
      </c>
      <c r="B17" s="20" t="n"/>
      <c r="C17" s="20" t="n"/>
      <c r="D17" s="20" t="n"/>
      <c r="E17" s="20" t="n"/>
      <c r="F17" s="20" t="n"/>
      <c r="G17" s="21">
        <f>SUM(G10:G16)</f>
        <v/>
      </c>
      <c r="H17" s="20" t="n"/>
    </row>
    <row r="18" ht="22" customHeight="1">
      <c r="A18" s="22" t="inlineStr">
        <is>
          <t>Normales</t>
        </is>
      </c>
      <c r="G18" s="23">
        <f>IF(N($G$5)&gt;0,MIN(G17,$G$5),G17)</f>
        <v/>
      </c>
    </row>
    <row r="19" ht="22" customHeight="1">
      <c r="A19" s="22" t="inlineStr">
        <is>
          <t>Heures sup.</t>
        </is>
      </c>
      <c r="G19" s="23">
        <f>G17-G18</f>
        <v/>
      </c>
    </row>
    <row r="22" ht="30" customHeight="1">
      <c r="A22" s="24" t="n"/>
      <c r="B22" s="24" t="n"/>
      <c r="C22" s="24" t="n"/>
      <c r="E22" s="24" t="n"/>
      <c r="F22" s="24" t="n"/>
      <c r="G22" s="24" t="n"/>
      <c r="H22" s="24" t="n"/>
    </row>
    <row r="23">
      <c r="A23" s="25" t="inlineStr">
        <is>
          <t>Signature du salarié et date</t>
        </is>
      </c>
      <c r="E23" s="25" t="inlineStr">
        <is>
          <t>Signature du responsable et date</t>
        </is>
      </c>
    </row>
    <row r="25">
      <c r="A25" s="26" t="inlineStr">
        <is>
          <t>Modèle gratuit proposé par EasyHours · easyhours.fr – pointez depuis un téléphone ou une tablette partagée plutôt que sur papier.</t>
        </is>
      </c>
    </row>
  </sheetData>
  <mergeCells count="21">
    <mergeCell ref="G8:G9"/>
    <mergeCell ref="E5:F5"/>
    <mergeCell ref="B8:B9"/>
    <mergeCell ref="A18:F18"/>
    <mergeCell ref="A1:H1"/>
    <mergeCell ref="E8:F8"/>
    <mergeCell ref="E22:H22"/>
    <mergeCell ref="E4:F4"/>
    <mergeCell ref="A23:C23"/>
    <mergeCell ref="A25:H25"/>
    <mergeCell ref="A22:C22"/>
    <mergeCell ref="A17:F17"/>
    <mergeCell ref="B6:D6"/>
    <mergeCell ref="B5:D5"/>
    <mergeCell ref="A8:A9"/>
    <mergeCell ref="E23:H23"/>
    <mergeCell ref="A19:F19"/>
    <mergeCell ref="A2:H2"/>
    <mergeCell ref="B4:D4"/>
    <mergeCell ref="C8:D8"/>
    <mergeCell ref="H8:H9"/>
  </mergeCells>
  <conditionalFormatting sqref="A10:H16">
    <cfRule type="expression" priority="1" dxfId="0" stopIfTrue="0">
      <formula>IF($B10="",FALSE,WEEKDAY($B10,2)&gt;5)</formula>
    </cfRule>
  </conditionalFormatting>
  <hyperlinks>
    <hyperlink xmlns:r="http://schemas.openxmlformats.org/officeDocument/2006/relationships" ref="A25" r:id="rId1"/>
  </hyperlinks>
  <printOptions horizontalCentered="1"/>
  <pageMargins left="0.4" right="0.4" top="0.45" bottom="0.5" header="0.2" footer="0.2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Fiche de pointage</dc:title>
  <dc:subject>Modèle gratuit proposé par EasyHours · easyhours.fr – pointez depuis un téléphone ou une tablette partagée plutôt que sur papier.</dc:subject>
  <dcterms:created xsi:type="dcterms:W3CDTF">2026-09-28T22:21:04Z</dcterms:created>
  <dcterms:modified xsi:type="dcterms:W3CDTF">2026-09-28T22:21:04Z</dcterms:modified>
  <cp:lastModifiedBy>EasyHours</cp:lastModifiedBy>
  <cp:keywords>https://easyhours.fr/</cp:keywords>
</cp:coreProperties>
</file>